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wa\Documents\Six Generations\Classes\Excel\"/>
    </mc:Choice>
  </mc:AlternateContent>
  <xr:revisionPtr revIDLastSave="0" documentId="13_ncr:1_{F3BE4B22-6EF0-4D31-A61A-5708BEF6A90E}" xr6:coauthVersionLast="47" xr6:coauthVersionMax="47" xr10:uidLastSave="{00000000-0000-0000-0000-000000000000}"/>
  <bookViews>
    <workbookView xWindow="-28920" yWindow="-120" windowWidth="29040" windowHeight="15840" xr2:uid="{BE4DDB4A-6FB0-4520-9830-4BC9054EC0CC}"/>
  </bookViews>
  <sheets>
    <sheet name="Start Here" sheetId="3" r:id="rId1"/>
    <sheet name="Class Exercise" sheetId="10" r:id="rId2"/>
    <sheet name="Final Product" sheetId="7" r:id="rId3"/>
    <sheet name="Fresh Practice Page" sheetId="9" r:id="rId4"/>
    <sheet name="Pre 1900 Calculator" sheetId="11" r:id="rId5"/>
  </sheets>
  <definedNames>
    <definedName name="_xlnm._FilterDatabase" localSheetId="1" hidden="1">'Class Exercise'!$A$1:$M$13</definedName>
    <definedName name="_xlnm._FilterDatabase" localSheetId="2" hidden="1">'Final Product'!$A$1:$P$13</definedName>
    <definedName name="_xlnm._FilterDatabase" localSheetId="3" hidden="1">'Fresh Practice Page'!$A$1:$M$13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1" l="1"/>
  <c r="B5" i="11"/>
  <c r="P12" i="7"/>
  <c r="P13" i="7"/>
  <c r="P8" i="7"/>
  <c r="P9" i="7"/>
  <c r="P10" i="7"/>
  <c r="P5" i="7"/>
  <c r="P6" i="7"/>
  <c r="P7" i="7"/>
  <c r="P2" i="7"/>
  <c r="P3" i="7"/>
  <c r="P4" i="7"/>
  <c r="P11" i="7"/>
  <c r="O11" i="7"/>
  <c r="O13" i="7"/>
  <c r="O8" i="7"/>
  <c r="O9" i="7"/>
  <c r="O10" i="7"/>
  <c r="O5" i="7"/>
  <c r="O6" i="7"/>
  <c r="O7" i="7"/>
  <c r="O2" i="7"/>
  <c r="O17" i="7" s="1"/>
  <c r="O3" i="7"/>
  <c r="O4" i="7"/>
  <c r="O12" i="7"/>
  <c r="C11" i="7"/>
  <c r="O15" i="7" l="1"/>
  <c r="O16" i="7"/>
  <c r="C12" i="7"/>
  <c r="C13" i="7"/>
  <c r="C8" i="7"/>
  <c r="C9" i="7"/>
  <c r="C10" i="7"/>
  <c r="C5" i="7"/>
  <c r="C6" i="7"/>
  <c r="C7" i="7"/>
  <c r="C2" i="7"/>
  <c r="C3" i="7"/>
  <c r="C4" i="7"/>
</calcChain>
</file>

<file path=xl/sharedStrings.xml><?xml version="1.0" encoding="utf-8"?>
<sst xmlns="http://schemas.openxmlformats.org/spreadsheetml/2006/main" count="380" uniqueCount="85">
  <si>
    <t>First Name</t>
  </si>
  <si>
    <t>Sex</t>
  </si>
  <si>
    <t>Birthdate</t>
  </si>
  <si>
    <t>Birth City</t>
  </si>
  <si>
    <t>Birth State</t>
  </si>
  <si>
    <t>Birth Country</t>
  </si>
  <si>
    <t>Birth Cert</t>
  </si>
  <si>
    <t>Death Date</t>
  </si>
  <si>
    <t>Death Age</t>
  </si>
  <si>
    <t>Death Cert</t>
  </si>
  <si>
    <t>Death City</t>
  </si>
  <si>
    <t>Death State</t>
  </si>
  <si>
    <t>Death Country</t>
  </si>
  <si>
    <t>Ocean</t>
  </si>
  <si>
    <t>Aileen</t>
  </si>
  <si>
    <t>F</t>
  </si>
  <si>
    <t>Brooklyn</t>
  </si>
  <si>
    <t>NY</t>
  </si>
  <si>
    <t>USA</t>
  </si>
  <si>
    <t>Y</t>
  </si>
  <si>
    <t>Miami</t>
  </si>
  <si>
    <t>Florida</t>
  </si>
  <si>
    <t>Ben</t>
  </si>
  <si>
    <t>M</t>
  </si>
  <si>
    <t>San Francisco</t>
  </si>
  <si>
    <t>California</t>
  </si>
  <si>
    <t>Cecilia</t>
  </si>
  <si>
    <t>Yonkers</t>
  </si>
  <si>
    <t>Mountain</t>
  </si>
  <si>
    <t>Diego</t>
  </si>
  <si>
    <t>Phoeniz</t>
  </si>
  <si>
    <t>AZ</t>
  </si>
  <si>
    <t>London</t>
  </si>
  <si>
    <t>UK</t>
  </si>
  <si>
    <t>Edith</t>
  </si>
  <si>
    <t>San Diego</t>
  </si>
  <si>
    <t>CA</t>
  </si>
  <si>
    <t>Los Angeles</t>
  </si>
  <si>
    <t>Forest</t>
  </si>
  <si>
    <t>Gustov</t>
  </si>
  <si>
    <t>Heidi</t>
  </si>
  <si>
    <t>Beijing</t>
  </si>
  <si>
    <t>China</t>
  </si>
  <si>
    <t>Izzy</t>
  </si>
  <si>
    <t>Mumbai</t>
  </si>
  <si>
    <t>India</t>
  </si>
  <si>
    <t>Desert</t>
  </si>
  <si>
    <t>Jan</t>
  </si>
  <si>
    <t>MTF</t>
  </si>
  <si>
    <t>Moscow</t>
  </si>
  <si>
    <t>Russia</t>
  </si>
  <si>
    <t>Karmen</t>
  </si>
  <si>
    <t>New York</t>
  </si>
  <si>
    <t>Luis</t>
  </si>
  <si>
    <t>Bogota</t>
  </si>
  <si>
    <t>Columbia</t>
  </si>
  <si>
    <t>Full Name</t>
  </si>
  <si>
    <t>Aileen Ocean</t>
  </si>
  <si>
    <t>Ben Ocean</t>
  </si>
  <si>
    <t>Cecilia Ocean</t>
  </si>
  <si>
    <t>Diego Mountain</t>
  </si>
  <si>
    <t>Edith Mountain</t>
  </si>
  <si>
    <t>Gustov Forest</t>
  </si>
  <si>
    <t>Heidi Forest</t>
  </si>
  <si>
    <t>Izzy Forest</t>
  </si>
  <si>
    <t>Jan Desert</t>
  </si>
  <si>
    <t>Karmen Desert</t>
  </si>
  <si>
    <t>Luis Desert</t>
  </si>
  <si>
    <t>Forest Mountain</t>
  </si>
  <si>
    <t>Surname</t>
  </si>
  <si>
    <t>Max Death Age</t>
  </si>
  <si>
    <t>Min Death age</t>
  </si>
  <si>
    <t>Ave Death Age</t>
  </si>
  <si>
    <t>DATEDIF</t>
  </si>
  <si>
    <t>Sixgen.org</t>
  </si>
  <si>
    <t>Year</t>
  </si>
  <si>
    <t>Month</t>
  </si>
  <si>
    <t>Day</t>
  </si>
  <si>
    <t>dd/mm/yyyy</t>
  </si>
  <si>
    <t>Start Date</t>
  </si>
  <si>
    <t>End Date</t>
  </si>
  <si>
    <t>31/12/1800</t>
  </si>
  <si>
    <t>Difference</t>
  </si>
  <si>
    <t>© Copyright 2023 – Stewart Traiman</t>
  </si>
  <si>
    <t>1/1/1000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</si>
</sst>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yy;@"/>
    <numFmt numFmtId="165" formatCode="yyyy\-mm\-dd;@"/>
    <numFmt numFmtId="166" formatCode="[$-409]mmmm\ d\,\ yyyy;@"/>
    <numFmt numFmtId="167" formatCode="mmmm\ yyyy"/>
  </numFmts>
  <fonts count="10" x14ac:knownFonts="1">
    <font>
      <sz val="11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orbel"/>
      <family val="2"/>
    </font>
    <font>
      <b/>
      <sz val="11"/>
      <color theme="0"/>
      <name val="Corbel"/>
      <family val="2"/>
    </font>
    <font>
      <sz val="11"/>
      <name val="Corbe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9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5" fontId="0" fillId="0" borderId="0" xfId="0" applyNumberFormat="1"/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1"/>
    <xf numFmtId="0" fontId="4" fillId="3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5" fillId="4" borderId="0" xfId="0" applyFont="1" applyFill="1"/>
    <xf numFmtId="0" fontId="8" fillId="0" borderId="0" xfId="3" applyFont="1" applyAlignment="1">
      <alignment vertical="center"/>
    </xf>
    <xf numFmtId="0" fontId="6" fillId="3" borderId="1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9" fillId="0" borderId="0" xfId="3" applyAlignment="1">
      <alignment vertical="center"/>
    </xf>
    <xf numFmtId="0" fontId="7" fillId="5" borderId="1" xfId="3" applyFont="1" applyFill="1" applyBorder="1" applyAlignment="1">
      <alignment vertical="center"/>
    </xf>
    <xf numFmtId="0" fontId="9" fillId="0" borderId="0" xfId="3" applyAlignment="1">
      <alignment horizontal="center" vertical="center"/>
    </xf>
    <xf numFmtId="0" fontId="7" fillId="0" borderId="0" xfId="3" applyFont="1" applyAlignment="1">
      <alignment vertical="center"/>
    </xf>
    <xf numFmtId="0" fontId="9" fillId="2" borderId="1" xfId="3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0" fontId="3" fillId="4" borderId="0" xfId="1" applyFill="1"/>
    <xf numFmtId="0" fontId="9" fillId="0" borderId="5" xfId="3" applyBorder="1" applyAlignment="1">
      <alignment vertical="center"/>
    </xf>
    <xf numFmtId="0" fontId="1" fillId="0" borderId="0" xfId="3" quotePrefix="1" applyFont="1" applyAlignment="1">
      <alignment horizontal="left" vertical="center"/>
    </xf>
    <xf numFmtId="0" fontId="9" fillId="0" borderId="0" xfId="3" applyAlignment="1">
      <alignment horizontal="left" vertical="center"/>
    </xf>
    <xf numFmtId="0" fontId="0" fillId="0" borderId="0" xfId="0" applyAlignment="1">
      <alignment horizontal="center"/>
    </xf>
    <xf numFmtId="0" fontId="1" fillId="2" borderId="2" xfId="3" quotePrefix="1" applyFont="1" applyFill="1" applyBorder="1" applyAlignment="1">
      <alignment horizontal="left" vertical="center"/>
    </xf>
    <xf numFmtId="0" fontId="1" fillId="2" borderId="3" xfId="3" quotePrefix="1" applyFont="1" applyFill="1" applyBorder="1" applyAlignment="1">
      <alignment horizontal="left" vertical="center"/>
    </xf>
    <xf numFmtId="0" fontId="1" fillId="2" borderId="4" xfId="3" quotePrefix="1" applyFont="1" applyFill="1" applyBorder="1" applyAlignment="1">
      <alignment horizontal="left" vertical="center"/>
    </xf>
    <xf numFmtId="0" fontId="9" fillId="0" borderId="1" xfId="3" applyBorder="1" applyAlignment="1" applyProtection="1">
      <alignment horizontal="center" vertical="center"/>
      <protection locked="0"/>
    </xf>
    <xf numFmtId="14" fontId="9" fillId="0" borderId="1" xfId="3" applyNumberFormat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l" xfId="0" builtinId="0"/>
    <cellStyle name="Normal 10" xfId="3" xr:uid="{EAF67DCA-341B-4CAD-958A-FD941D4D2707}"/>
    <cellStyle name="Normal 2 2" xfId="2" xr:uid="{8225790E-C41E-40A0-A732-F1508D294C42}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34051</xdr:colOff>
      <xdr:row>20</xdr:row>
      <xdr:rowOff>127000</xdr:rowOff>
    </xdr:from>
    <xdr:to>
      <xdr:col>0</xdr:col>
      <xdr:colOff>723900</xdr:colOff>
      <xdr:row>23</xdr:row>
      <xdr:rowOff>120650</xdr:rowOff>
    </xdr:to>
    <xdr:pic>
      <xdr:nvPicPr>
        <xdr:cNvPr id="2" name="Picture 27">
          <a:extLst>
            <a:ext uri="{FF2B5EF4-FFF2-40B4-BE49-F238E27FC236}">
              <a16:creationId xmlns:a16="http://schemas.microsoft.com/office/drawing/2014/main" id="{05D9EEFC-1DE3-492A-9732-17745BF1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1" y="1460500"/>
          <a:ext cx="689849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milysearch.org/wiki/en/San_Francisco_County,_California_Genealog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ixge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DF8C-DD61-47E9-8F68-914DA7EF57A7}">
  <sheetPr>
    <tabColor rgb="FFFF0000"/>
  </sheetPr>
  <dimension ref="A1"/>
  <sheetViews>
    <sheetView tabSelected="1" workbookViewId="0"/>
  </sheetViews>
  <sheetFormatPr defaultRowHeight="15" x14ac:dyDescent="0.25"/>
  <cols>
    <col min="1" max="4" width="9" customWidth="1"/>
    <col min="6" max="12" width="9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A6B4C-9F9D-4AB8-BD74-3A13536217AC}">
  <sheetPr>
    <tabColor rgb="FFFFFF00"/>
  </sheetPr>
  <dimension ref="A1:O13"/>
  <sheetViews>
    <sheetView workbookViewId="0">
      <selection activeCell="C32" sqref="C32"/>
    </sheetView>
  </sheetViews>
  <sheetFormatPr defaultRowHeight="15" x14ac:dyDescent="0.25"/>
  <cols>
    <col min="1" max="1" width="13.625" bestFit="1" customWidth="1"/>
    <col min="2" max="2" width="4.375" bestFit="1" customWidth="1"/>
    <col min="3" max="3" width="15.625" bestFit="1" customWidth="1"/>
    <col min="4" max="4" width="10.125" bestFit="1" customWidth="1"/>
    <col min="5" max="5" width="9" bestFit="1" customWidth="1"/>
    <col min="6" max="6" width="11.25" bestFit="1" customWidth="1"/>
    <col min="7" max="7" width="8.25" style="1" bestFit="1" customWidth="1"/>
    <col min="8" max="8" width="9.5" bestFit="1" customWidth="1"/>
    <col min="9" max="9" width="9.125" bestFit="1" customWidth="1"/>
    <col min="10" max="10" width="11.5" style="1" bestFit="1" customWidth="1"/>
    <col min="11" max="11" width="9.875" bestFit="1" customWidth="1"/>
    <col min="12" max="12" width="12.125" bestFit="1" customWidth="1"/>
    <col min="13" max="13" width="9" bestFit="1" customWidth="1"/>
  </cols>
  <sheetData>
    <row r="1" spans="1:15" x14ac:dyDescent="0.25">
      <c r="A1" s="9" t="s">
        <v>56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8</v>
      </c>
    </row>
    <row r="2" spans="1:15" x14ac:dyDescent="0.25">
      <c r="A2" t="s">
        <v>65</v>
      </c>
      <c r="B2" t="s">
        <v>15</v>
      </c>
      <c r="C2" s="5">
        <v>295</v>
      </c>
      <c r="D2" t="s">
        <v>49</v>
      </c>
      <c r="F2" t="s">
        <v>50</v>
      </c>
      <c r="H2" s="2">
        <v>39920</v>
      </c>
      <c r="I2" s="1" t="s">
        <v>19</v>
      </c>
      <c r="J2" t="s">
        <v>24</v>
      </c>
      <c r="K2" t="s">
        <v>25</v>
      </c>
      <c r="L2" t="s">
        <v>18</v>
      </c>
      <c r="M2" s="3"/>
      <c r="O2" s="6"/>
    </row>
    <row r="3" spans="1:15" x14ac:dyDescent="0.25">
      <c r="A3" t="s">
        <v>59</v>
      </c>
      <c r="B3" t="s">
        <v>15</v>
      </c>
      <c r="C3" s="7">
        <v>3719</v>
      </c>
      <c r="D3" t="s">
        <v>27</v>
      </c>
      <c r="E3" t="s">
        <v>17</v>
      </c>
      <c r="F3" t="s">
        <v>18</v>
      </c>
      <c r="G3" s="1" t="s">
        <v>19</v>
      </c>
      <c r="H3" s="2">
        <v>22061</v>
      </c>
      <c r="I3" s="1"/>
      <c r="J3" t="s">
        <v>24</v>
      </c>
      <c r="K3" t="s">
        <v>25</v>
      </c>
      <c r="L3" t="s">
        <v>18</v>
      </c>
      <c r="M3" s="3"/>
      <c r="O3" s="2"/>
    </row>
    <row r="4" spans="1:15" x14ac:dyDescent="0.25">
      <c r="A4" t="s">
        <v>60</v>
      </c>
      <c r="B4" t="s">
        <v>23</v>
      </c>
      <c r="C4" s="10">
        <v>4109</v>
      </c>
      <c r="D4" t="s">
        <v>30</v>
      </c>
      <c r="E4" t="s">
        <v>31</v>
      </c>
      <c r="F4" t="s">
        <v>18</v>
      </c>
      <c r="G4" s="1" t="s">
        <v>19</v>
      </c>
      <c r="H4" s="2">
        <v>23317</v>
      </c>
      <c r="I4" s="1" t="s">
        <v>19</v>
      </c>
      <c r="J4" t="s">
        <v>32</v>
      </c>
      <c r="L4" t="s">
        <v>33</v>
      </c>
      <c r="M4" s="3"/>
      <c r="N4" s="2"/>
    </row>
    <row r="5" spans="1:15" x14ac:dyDescent="0.25">
      <c r="A5" t="s">
        <v>64</v>
      </c>
      <c r="B5" t="s">
        <v>23</v>
      </c>
      <c r="C5" s="4">
        <v>6837</v>
      </c>
      <c r="D5" t="s">
        <v>44</v>
      </c>
      <c r="F5" t="s">
        <v>45</v>
      </c>
      <c r="G5" s="1" t="s">
        <v>19</v>
      </c>
      <c r="H5" s="2">
        <v>38810</v>
      </c>
      <c r="I5" s="1"/>
      <c r="J5" t="s">
        <v>20</v>
      </c>
      <c r="K5" t="s">
        <v>21</v>
      </c>
      <c r="L5" t="s">
        <v>18</v>
      </c>
      <c r="M5" s="3"/>
      <c r="N5" s="2"/>
    </row>
    <row r="6" spans="1:15" x14ac:dyDescent="0.25">
      <c r="A6" t="s">
        <v>66</v>
      </c>
      <c r="B6" t="s">
        <v>15</v>
      </c>
      <c r="C6" s="8">
        <v>7289</v>
      </c>
      <c r="D6" t="s">
        <v>52</v>
      </c>
      <c r="E6" t="s">
        <v>17</v>
      </c>
      <c r="F6" t="s">
        <v>18</v>
      </c>
      <c r="G6" s="1" t="s">
        <v>19</v>
      </c>
      <c r="H6" s="2">
        <v>41016</v>
      </c>
      <c r="I6" s="1"/>
      <c r="J6" t="s">
        <v>24</v>
      </c>
      <c r="K6" t="s">
        <v>25</v>
      </c>
      <c r="L6" t="s">
        <v>18</v>
      </c>
      <c r="M6" s="3"/>
      <c r="N6" s="2"/>
    </row>
    <row r="7" spans="1:15" x14ac:dyDescent="0.25">
      <c r="A7" t="s">
        <v>57</v>
      </c>
      <c r="B7" t="s">
        <v>15</v>
      </c>
      <c r="C7" s="8">
        <v>7308</v>
      </c>
      <c r="D7" t="s">
        <v>16</v>
      </c>
      <c r="E7" t="s">
        <v>17</v>
      </c>
      <c r="F7" t="s">
        <v>18</v>
      </c>
      <c r="H7" s="2">
        <v>14756</v>
      </c>
      <c r="I7" s="1"/>
      <c r="J7" t="s">
        <v>20</v>
      </c>
      <c r="K7" t="s">
        <v>21</v>
      </c>
      <c r="L7" t="s">
        <v>18</v>
      </c>
      <c r="M7" s="3"/>
      <c r="N7" s="2"/>
    </row>
    <row r="8" spans="1:15" x14ac:dyDescent="0.25">
      <c r="A8" t="s">
        <v>61</v>
      </c>
      <c r="B8" t="s">
        <v>15</v>
      </c>
      <c r="C8" s="4">
        <v>8167</v>
      </c>
      <c r="D8" t="s">
        <v>35</v>
      </c>
      <c r="E8" t="s">
        <v>36</v>
      </c>
      <c r="F8" t="s">
        <v>18</v>
      </c>
      <c r="G8" s="1" t="s">
        <v>19</v>
      </c>
      <c r="H8" s="2">
        <v>24413</v>
      </c>
      <c r="I8" s="1"/>
      <c r="J8" t="s">
        <v>20</v>
      </c>
      <c r="K8" t="s">
        <v>21</v>
      </c>
      <c r="L8" t="s">
        <v>18</v>
      </c>
      <c r="M8" s="3"/>
    </row>
    <row r="9" spans="1:15" x14ac:dyDescent="0.25">
      <c r="A9" t="s">
        <v>58</v>
      </c>
      <c r="B9" t="s">
        <v>23</v>
      </c>
      <c r="C9" s="4">
        <v>8371</v>
      </c>
      <c r="D9" t="s">
        <v>16</v>
      </c>
      <c r="E9" t="s">
        <v>17</v>
      </c>
      <c r="F9" t="s">
        <v>18</v>
      </c>
      <c r="H9" s="2">
        <v>15851</v>
      </c>
      <c r="I9" s="1" t="s">
        <v>19</v>
      </c>
      <c r="J9" t="s">
        <v>24</v>
      </c>
      <c r="K9" t="s">
        <v>25</v>
      </c>
      <c r="L9" t="s">
        <v>18</v>
      </c>
      <c r="M9" s="3"/>
    </row>
    <row r="10" spans="1:15" x14ac:dyDescent="0.25">
      <c r="A10" t="s">
        <v>68</v>
      </c>
      <c r="B10" t="s">
        <v>23</v>
      </c>
      <c r="C10" s="11">
        <v>1933</v>
      </c>
      <c r="D10" t="s">
        <v>37</v>
      </c>
      <c r="E10" t="s">
        <v>36</v>
      </c>
      <c r="F10" t="s">
        <v>18</v>
      </c>
      <c r="H10" s="2">
        <v>30622</v>
      </c>
      <c r="I10" s="1" t="s">
        <v>19</v>
      </c>
      <c r="J10" t="s">
        <v>24</v>
      </c>
      <c r="K10" t="s">
        <v>25</v>
      </c>
      <c r="L10" t="s">
        <v>18</v>
      </c>
      <c r="M10" s="3"/>
    </row>
    <row r="11" spans="1:15" x14ac:dyDescent="0.25">
      <c r="A11" t="s">
        <v>62</v>
      </c>
      <c r="B11" t="s">
        <v>23</v>
      </c>
      <c r="C11" s="5">
        <v>13346</v>
      </c>
      <c r="D11" t="s">
        <v>16</v>
      </c>
      <c r="E11" t="s">
        <v>17</v>
      </c>
      <c r="F11" t="s">
        <v>18</v>
      </c>
      <c r="G11" s="1" t="s">
        <v>19</v>
      </c>
      <c r="H11" s="2">
        <v>31505</v>
      </c>
      <c r="I11" s="1"/>
      <c r="J11" t="s">
        <v>24</v>
      </c>
      <c r="K11" t="s">
        <v>25</v>
      </c>
      <c r="L11" t="s">
        <v>18</v>
      </c>
      <c r="M11" s="3"/>
    </row>
    <row r="12" spans="1:15" x14ac:dyDescent="0.25">
      <c r="A12" t="s">
        <v>63</v>
      </c>
      <c r="B12" t="s">
        <v>48</v>
      </c>
      <c r="C12" s="5">
        <v>19953</v>
      </c>
      <c r="D12" t="s">
        <v>41</v>
      </c>
      <c r="F12" t="s">
        <v>42</v>
      </c>
      <c r="G12" s="1" t="s">
        <v>19</v>
      </c>
      <c r="H12" s="2">
        <v>32601</v>
      </c>
      <c r="I12" s="1" t="s">
        <v>19</v>
      </c>
      <c r="J12" t="s">
        <v>32</v>
      </c>
      <c r="L12" t="s">
        <v>33</v>
      </c>
      <c r="M12" s="3"/>
    </row>
    <row r="13" spans="1:15" x14ac:dyDescent="0.25">
      <c r="A13" t="s">
        <v>67</v>
      </c>
      <c r="B13" t="s">
        <v>23</v>
      </c>
      <c r="C13" s="4">
        <v>28094</v>
      </c>
      <c r="D13" t="s">
        <v>54</v>
      </c>
      <c r="F13" t="s">
        <v>55</v>
      </c>
      <c r="G13" s="1" t="s">
        <v>19</v>
      </c>
      <c r="H13" s="2">
        <v>42477</v>
      </c>
      <c r="I13" s="1" t="s">
        <v>19</v>
      </c>
      <c r="J13" t="s">
        <v>32</v>
      </c>
      <c r="L13" t="s">
        <v>33</v>
      </c>
      <c r="M13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3F52-8EA8-4C46-A3F8-3334BB8C95DC}">
  <sheetPr>
    <tabColor rgb="FF00B050"/>
  </sheetPr>
  <dimension ref="A1:P26"/>
  <sheetViews>
    <sheetView workbookViewId="0">
      <selection activeCell="O11" sqref="O11"/>
    </sheetView>
  </sheetViews>
  <sheetFormatPr defaultRowHeight="15" x14ac:dyDescent="0.25"/>
  <cols>
    <col min="1" max="1" width="9.875" bestFit="1" customWidth="1"/>
    <col min="2" max="2" width="8.25" bestFit="1" customWidth="1"/>
    <col min="3" max="3" width="14.125" bestFit="1" customWidth="1"/>
    <col min="4" max="4" width="4.375" bestFit="1" customWidth="1"/>
    <col min="5" max="5" width="11" bestFit="1" customWidth="1"/>
    <col min="6" max="6" width="10.125" bestFit="1" customWidth="1"/>
    <col min="7" max="7" width="9.875" bestFit="1" customWidth="1"/>
    <col min="8" max="8" width="11.75" bestFit="1" customWidth="1"/>
    <col min="9" max="9" width="8.75" style="1" bestFit="1" customWidth="1"/>
    <col min="10" max="10" width="10.25" bestFit="1" customWidth="1"/>
    <col min="11" max="11" width="9.75" style="1" bestFit="1" customWidth="1"/>
    <col min="12" max="12" width="11.5" bestFit="1" customWidth="1"/>
    <col min="13" max="13" width="10.875" bestFit="1" customWidth="1"/>
    <col min="14" max="14" width="12.75" bestFit="1" customWidth="1"/>
    <col min="15" max="15" width="9.5" bestFit="1" customWidth="1"/>
    <col min="16" max="16" width="23" bestFit="1" customWidth="1"/>
  </cols>
  <sheetData>
    <row r="1" spans="1:16" x14ac:dyDescent="0.25">
      <c r="A1" s="13" t="s">
        <v>0</v>
      </c>
      <c r="B1" s="13" t="s">
        <v>69</v>
      </c>
      <c r="C1" s="13" t="s">
        <v>56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8</v>
      </c>
      <c r="P1" s="13" t="s">
        <v>73</v>
      </c>
    </row>
    <row r="2" spans="1:16" x14ac:dyDescent="0.25">
      <c r="A2" t="s">
        <v>14</v>
      </c>
      <c r="B2" t="s">
        <v>13</v>
      </c>
      <c r="C2" t="str">
        <f t="shared" ref="C2:C13" si="0">_xlfn.CONCAT(B2,", ",A2)</f>
        <v>Ocean, Aileen</v>
      </c>
      <c r="D2" t="s">
        <v>15</v>
      </c>
      <c r="E2" s="5">
        <v>7308</v>
      </c>
      <c r="F2" t="s">
        <v>16</v>
      </c>
      <c r="G2" t="s">
        <v>17</v>
      </c>
      <c r="H2" t="s">
        <v>18</v>
      </c>
      <c r="J2" s="2">
        <v>14756</v>
      </c>
      <c r="L2" t="s">
        <v>20</v>
      </c>
      <c r="M2" t="s">
        <v>21</v>
      </c>
      <c r="N2" t="s">
        <v>18</v>
      </c>
      <c r="O2" s="3">
        <f t="shared" ref="O2:O13" si="1">(J2-E2)/365</f>
        <v>20.405479452054795</v>
      </c>
      <c r="P2" s="14" t="str">
        <f t="shared" ref="P2:P13" si="2">DATEDIF(E2, J2, "y") &amp; " years, " &amp; DATEDIF(E2, J2, "ym") &amp; " months, " &amp; DATEDIF(E2, J2, "md") &amp; " days"</f>
        <v>20 years, 4 months, 22 days</v>
      </c>
    </row>
    <row r="3" spans="1:16" x14ac:dyDescent="0.25">
      <c r="A3" t="s">
        <v>22</v>
      </c>
      <c r="B3" t="s">
        <v>13</v>
      </c>
      <c r="C3" t="str">
        <f t="shared" si="0"/>
        <v>Ocean, Ben</v>
      </c>
      <c r="D3" t="s">
        <v>23</v>
      </c>
      <c r="E3" s="5">
        <v>8371</v>
      </c>
      <c r="F3" t="s">
        <v>16</v>
      </c>
      <c r="G3" t="s">
        <v>17</v>
      </c>
      <c r="H3" t="s">
        <v>18</v>
      </c>
      <c r="J3" s="2">
        <v>15851</v>
      </c>
      <c r="K3" s="1" t="s">
        <v>19</v>
      </c>
      <c r="L3" t="s">
        <v>24</v>
      </c>
      <c r="M3" t="s">
        <v>25</v>
      </c>
      <c r="N3" t="s">
        <v>18</v>
      </c>
      <c r="O3" s="3">
        <f t="shared" si="1"/>
        <v>20.493150684931507</v>
      </c>
      <c r="P3" s="14" t="str">
        <f t="shared" si="2"/>
        <v>20 years, 5 months, 24 days</v>
      </c>
    </row>
    <row r="4" spans="1:16" x14ac:dyDescent="0.25">
      <c r="A4" t="s">
        <v>26</v>
      </c>
      <c r="B4" t="s">
        <v>13</v>
      </c>
      <c r="C4" t="str">
        <f t="shared" si="0"/>
        <v>Ocean, Cecilia</v>
      </c>
      <c r="D4" t="s">
        <v>15</v>
      </c>
      <c r="E4" s="5">
        <v>3719</v>
      </c>
      <c r="F4" t="s">
        <v>27</v>
      </c>
      <c r="G4" t="s">
        <v>17</v>
      </c>
      <c r="H4" t="s">
        <v>18</v>
      </c>
      <c r="I4" s="1" t="s">
        <v>19</v>
      </c>
      <c r="J4" s="2">
        <v>22061</v>
      </c>
      <c r="L4" t="s">
        <v>24</v>
      </c>
      <c r="M4" t="s">
        <v>25</v>
      </c>
      <c r="N4" t="s">
        <v>18</v>
      </c>
      <c r="O4" s="3">
        <f t="shared" si="1"/>
        <v>50.252054794520546</v>
      </c>
      <c r="P4" s="14" t="str">
        <f t="shared" si="2"/>
        <v>50 years, 2 months, 18 days</v>
      </c>
    </row>
    <row r="5" spans="1:16" x14ac:dyDescent="0.25">
      <c r="A5" t="s">
        <v>29</v>
      </c>
      <c r="B5" t="s">
        <v>28</v>
      </c>
      <c r="C5" t="str">
        <f t="shared" si="0"/>
        <v>Mountain, Diego</v>
      </c>
      <c r="D5" t="s">
        <v>23</v>
      </c>
      <c r="E5" s="10">
        <v>4109</v>
      </c>
      <c r="F5" t="s">
        <v>30</v>
      </c>
      <c r="G5" t="s">
        <v>31</v>
      </c>
      <c r="H5" t="s">
        <v>18</v>
      </c>
      <c r="I5" s="1" t="s">
        <v>19</v>
      </c>
      <c r="J5" s="2">
        <v>23317</v>
      </c>
      <c r="K5" s="1" t="s">
        <v>19</v>
      </c>
      <c r="L5" t="s">
        <v>32</v>
      </c>
      <c r="N5" t="s">
        <v>33</v>
      </c>
      <c r="O5" s="3">
        <f t="shared" si="1"/>
        <v>52.624657534246573</v>
      </c>
      <c r="P5" s="14" t="str">
        <f t="shared" si="2"/>
        <v>52 years, 7 months, 1 days</v>
      </c>
    </row>
    <row r="6" spans="1:16" x14ac:dyDescent="0.25">
      <c r="A6" t="s">
        <v>34</v>
      </c>
      <c r="B6" t="s">
        <v>28</v>
      </c>
      <c r="C6" t="str">
        <f t="shared" si="0"/>
        <v>Mountain, Edith</v>
      </c>
      <c r="D6" t="s">
        <v>15</v>
      </c>
      <c r="E6" s="5">
        <v>8167</v>
      </c>
      <c r="F6" t="s">
        <v>35</v>
      </c>
      <c r="G6" t="s">
        <v>36</v>
      </c>
      <c r="H6" t="s">
        <v>18</v>
      </c>
      <c r="I6" s="1" t="s">
        <v>19</v>
      </c>
      <c r="J6" s="2">
        <v>24413</v>
      </c>
      <c r="L6" t="s">
        <v>20</v>
      </c>
      <c r="M6" t="s">
        <v>21</v>
      </c>
      <c r="N6" t="s">
        <v>18</v>
      </c>
      <c r="O6" s="3">
        <f t="shared" si="1"/>
        <v>44.509589041095893</v>
      </c>
      <c r="P6" s="14" t="str">
        <f t="shared" si="2"/>
        <v>44 years, 5 months, 22 days</v>
      </c>
    </row>
    <row r="7" spans="1:16" x14ac:dyDescent="0.25">
      <c r="A7" t="s">
        <v>38</v>
      </c>
      <c r="B7" t="s">
        <v>28</v>
      </c>
      <c r="C7" t="str">
        <f t="shared" si="0"/>
        <v>Mountain, Forest</v>
      </c>
      <c r="D7" t="s">
        <v>23</v>
      </c>
      <c r="E7" s="11">
        <v>1933</v>
      </c>
      <c r="F7" t="s">
        <v>37</v>
      </c>
      <c r="G7" t="s">
        <v>36</v>
      </c>
      <c r="H7" t="s">
        <v>18</v>
      </c>
      <c r="J7" s="2">
        <v>30622</v>
      </c>
      <c r="K7" s="1" t="s">
        <v>19</v>
      </c>
      <c r="L7" t="s">
        <v>24</v>
      </c>
      <c r="M7" t="s">
        <v>25</v>
      </c>
      <c r="N7" t="s">
        <v>18</v>
      </c>
      <c r="O7" s="3">
        <f t="shared" si="1"/>
        <v>78.599999999999994</v>
      </c>
      <c r="P7" s="14" t="str">
        <f t="shared" si="2"/>
        <v>78 years, 6 months, 17 days</v>
      </c>
    </row>
    <row r="8" spans="1:16" x14ac:dyDescent="0.25">
      <c r="A8" t="s">
        <v>39</v>
      </c>
      <c r="B8" t="s">
        <v>38</v>
      </c>
      <c r="C8" t="str">
        <f t="shared" si="0"/>
        <v>Forest, Gustov</v>
      </c>
      <c r="D8" t="s">
        <v>23</v>
      </c>
      <c r="E8" s="5">
        <v>13346</v>
      </c>
      <c r="F8" t="s">
        <v>16</v>
      </c>
      <c r="G8" t="s">
        <v>17</v>
      </c>
      <c r="H8" t="s">
        <v>18</v>
      </c>
      <c r="I8" s="1" t="s">
        <v>19</v>
      </c>
      <c r="J8" s="2">
        <v>31505</v>
      </c>
      <c r="L8" t="s">
        <v>24</v>
      </c>
      <c r="M8" t="s">
        <v>25</v>
      </c>
      <c r="N8" t="s">
        <v>18</v>
      </c>
      <c r="O8" s="3">
        <f t="shared" si="1"/>
        <v>49.750684931506846</v>
      </c>
      <c r="P8" s="14" t="str">
        <f t="shared" si="2"/>
        <v>49 years, 8 months, 19 days</v>
      </c>
    </row>
    <row r="9" spans="1:16" x14ac:dyDescent="0.25">
      <c r="A9" t="s">
        <v>40</v>
      </c>
      <c r="B9" t="s">
        <v>38</v>
      </c>
      <c r="C9" t="str">
        <f t="shared" si="0"/>
        <v>Forest, Heidi</v>
      </c>
      <c r="D9" t="s">
        <v>48</v>
      </c>
      <c r="E9" s="5">
        <v>19953</v>
      </c>
      <c r="F9" t="s">
        <v>41</v>
      </c>
      <c r="H9" t="s">
        <v>42</v>
      </c>
      <c r="I9" s="1" t="s">
        <v>19</v>
      </c>
      <c r="J9" s="2">
        <v>32601</v>
      </c>
      <c r="K9" s="1" t="s">
        <v>19</v>
      </c>
      <c r="L9" t="s">
        <v>32</v>
      </c>
      <c r="N9" t="s">
        <v>33</v>
      </c>
      <c r="O9" s="3">
        <f t="shared" si="1"/>
        <v>34.652054794520545</v>
      </c>
      <c r="P9" s="14" t="str">
        <f t="shared" si="2"/>
        <v>34 years, 7 months, 17 days</v>
      </c>
    </row>
    <row r="10" spans="1:16" x14ac:dyDescent="0.25">
      <c r="A10" t="s">
        <v>43</v>
      </c>
      <c r="B10" t="s">
        <v>38</v>
      </c>
      <c r="C10" t="str">
        <f t="shared" si="0"/>
        <v>Forest, Izzy</v>
      </c>
      <c r="D10" t="s">
        <v>23</v>
      </c>
      <c r="E10" s="5">
        <v>6837</v>
      </c>
      <c r="F10" t="s">
        <v>44</v>
      </c>
      <c r="H10" t="s">
        <v>45</v>
      </c>
      <c r="I10" s="1" t="s">
        <v>19</v>
      </c>
      <c r="J10" s="2">
        <v>38810</v>
      </c>
      <c r="L10" t="s">
        <v>20</v>
      </c>
      <c r="M10" t="s">
        <v>21</v>
      </c>
      <c r="N10" t="s">
        <v>18</v>
      </c>
      <c r="O10" s="3">
        <f t="shared" si="1"/>
        <v>87.597260273972609</v>
      </c>
      <c r="P10" s="14" t="str">
        <f t="shared" si="2"/>
        <v>87 years, 6 months, 15 days</v>
      </c>
    </row>
    <row r="11" spans="1:16" x14ac:dyDescent="0.25">
      <c r="A11" t="s">
        <v>47</v>
      </c>
      <c r="B11" t="s">
        <v>46</v>
      </c>
      <c r="C11" t="str">
        <f t="shared" si="0"/>
        <v>Desert, Jan</v>
      </c>
      <c r="D11" t="s">
        <v>15</v>
      </c>
      <c r="E11" s="5">
        <v>295</v>
      </c>
      <c r="F11" t="s">
        <v>49</v>
      </c>
      <c r="H11" t="s">
        <v>50</v>
      </c>
      <c r="J11" s="2">
        <v>39920</v>
      </c>
      <c r="K11" s="1" t="s">
        <v>19</v>
      </c>
      <c r="L11" s="12" t="s">
        <v>24</v>
      </c>
      <c r="M11" t="s">
        <v>25</v>
      </c>
      <c r="N11" t="s">
        <v>18</v>
      </c>
      <c r="O11" s="3">
        <f t="shared" si="1"/>
        <v>108.56164383561644</v>
      </c>
      <c r="P11" s="14" t="str">
        <f t="shared" si="2"/>
        <v>108 years, 5 months, 27 days</v>
      </c>
    </row>
    <row r="12" spans="1:16" x14ac:dyDescent="0.25">
      <c r="A12" t="s">
        <v>51</v>
      </c>
      <c r="B12" t="s">
        <v>46</v>
      </c>
      <c r="C12" t="str">
        <f t="shared" si="0"/>
        <v>Desert, Karmen</v>
      </c>
      <c r="D12" t="s">
        <v>15</v>
      </c>
      <c r="E12" s="5">
        <v>7289</v>
      </c>
      <c r="F12" t="s">
        <v>52</v>
      </c>
      <c r="G12" t="s">
        <v>17</v>
      </c>
      <c r="H12" t="s">
        <v>18</v>
      </c>
      <c r="I12" s="1" t="s">
        <v>19</v>
      </c>
      <c r="J12" s="2">
        <v>41016</v>
      </c>
      <c r="L12" t="s">
        <v>24</v>
      </c>
      <c r="M12" t="s">
        <v>25</v>
      </c>
      <c r="N12" t="s">
        <v>18</v>
      </c>
      <c r="O12" s="3">
        <f t="shared" si="1"/>
        <v>92.402739726027391</v>
      </c>
      <c r="P12" s="14" t="str">
        <f t="shared" si="2"/>
        <v>92 years, 4 months, 2 days</v>
      </c>
    </row>
    <row r="13" spans="1:16" x14ac:dyDescent="0.25">
      <c r="A13" t="s">
        <v>53</v>
      </c>
      <c r="B13" t="s">
        <v>46</v>
      </c>
      <c r="C13" t="str">
        <f t="shared" si="0"/>
        <v>Desert, Luis</v>
      </c>
      <c r="D13" t="s">
        <v>23</v>
      </c>
      <c r="E13" s="5">
        <v>28094</v>
      </c>
      <c r="F13" t="s">
        <v>54</v>
      </c>
      <c r="H13" t="s">
        <v>55</v>
      </c>
      <c r="I13" s="1" t="s">
        <v>19</v>
      </c>
      <c r="J13" s="2">
        <v>42477</v>
      </c>
      <c r="K13" s="1" t="s">
        <v>19</v>
      </c>
      <c r="L13" t="s">
        <v>32</v>
      </c>
      <c r="N13" t="s">
        <v>33</v>
      </c>
      <c r="O13" s="3">
        <f t="shared" si="1"/>
        <v>39.405479452054792</v>
      </c>
      <c r="P13" s="14" t="str">
        <f t="shared" si="2"/>
        <v>39 years, 4 months, 18 days</v>
      </c>
    </row>
    <row r="15" spans="1:16" x14ac:dyDescent="0.25">
      <c r="N15" t="s">
        <v>72</v>
      </c>
      <c r="O15" s="3">
        <f>AVERAGE(O2:O13)</f>
        <v>56.604566210045654</v>
      </c>
    </row>
    <row r="16" spans="1:16" x14ac:dyDescent="0.25">
      <c r="N16" t="s">
        <v>71</v>
      </c>
      <c r="O16" s="3">
        <f>MIN(O2:O13)</f>
        <v>20.405479452054795</v>
      </c>
    </row>
    <row r="17" spans="12:15" x14ac:dyDescent="0.25">
      <c r="N17" t="s">
        <v>70</v>
      </c>
      <c r="O17" s="3">
        <f>MAX(O2:O13)</f>
        <v>108.56164383561644</v>
      </c>
    </row>
    <row r="26" spans="12:15" x14ac:dyDescent="0.25">
      <c r="L26" s="30"/>
      <c r="M26" s="30"/>
    </row>
  </sheetData>
  <sheetProtection algorithmName="SHA-512" hashValue="bX2hGozTpAXxWpTzV6y+uxdcU0Flpu85dsH6irC5mivtlYK9/VY/hKCyZnmTLfxCEzLxPu1vYTOL+o9NIil6aQ==" saltValue="ph+fXkLpArYuJD6p4BoQ/Q==" spinCount="100000" sheet="1" objects="1" scenarios="1"/>
  <sortState xmlns:xlrd2="http://schemas.microsoft.com/office/spreadsheetml/2017/richdata2" ref="A2:O13">
    <sortCondition ref="B2:B13"/>
    <sortCondition ref="A2:A13"/>
  </sortState>
  <mergeCells count="1">
    <mergeCell ref="L26:M26"/>
  </mergeCells>
  <conditionalFormatting sqref="H2:H13">
    <cfRule type="cellIs" dxfId="0" priority="1" operator="notEqual">
      <formula>"USA"</formula>
    </cfRule>
  </conditionalFormatting>
  <hyperlinks>
    <hyperlink ref="L11" r:id="rId1" xr:uid="{70E6D4FE-C823-4E6E-9BF3-ADEE6E159266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41A4-62E8-4E5A-BFCB-A90AE56D132C}">
  <sheetPr>
    <tabColor rgb="FF00B0F0"/>
  </sheetPr>
  <dimension ref="A1:O13"/>
  <sheetViews>
    <sheetView workbookViewId="0">
      <selection activeCell="E11" sqref="E11"/>
    </sheetView>
  </sheetViews>
  <sheetFormatPr defaultRowHeight="15" x14ac:dyDescent="0.25"/>
  <cols>
    <col min="1" max="1" width="13.625" bestFit="1" customWidth="1"/>
    <col min="2" max="2" width="4.375" bestFit="1" customWidth="1"/>
    <col min="3" max="3" width="15.625" bestFit="1" customWidth="1"/>
    <col min="4" max="4" width="10.125" bestFit="1" customWidth="1"/>
    <col min="5" max="5" width="9" bestFit="1" customWidth="1"/>
    <col min="6" max="6" width="11.25" bestFit="1" customWidth="1"/>
    <col min="7" max="7" width="8.25" style="1" bestFit="1" customWidth="1"/>
    <col min="8" max="8" width="9.5" bestFit="1" customWidth="1"/>
    <col min="9" max="9" width="9.125" bestFit="1" customWidth="1"/>
    <col min="10" max="10" width="11.5" style="1" bestFit="1" customWidth="1"/>
    <col min="11" max="11" width="9.875" bestFit="1" customWidth="1"/>
    <col min="12" max="12" width="12.125" bestFit="1" customWidth="1"/>
    <col min="13" max="13" width="9" bestFit="1" customWidth="1"/>
  </cols>
  <sheetData>
    <row r="1" spans="1:15" x14ac:dyDescent="0.25">
      <c r="A1" s="9" t="s">
        <v>56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8</v>
      </c>
    </row>
    <row r="2" spans="1:15" x14ac:dyDescent="0.25">
      <c r="A2" t="s">
        <v>65</v>
      </c>
      <c r="B2" t="s">
        <v>15</v>
      </c>
      <c r="C2" s="5">
        <v>295</v>
      </c>
      <c r="D2" t="s">
        <v>49</v>
      </c>
      <c r="F2" t="s">
        <v>50</v>
      </c>
      <c r="H2" s="2">
        <v>39920</v>
      </c>
      <c r="I2" s="1" t="s">
        <v>19</v>
      </c>
      <c r="J2" t="s">
        <v>24</v>
      </c>
      <c r="K2" t="s">
        <v>25</v>
      </c>
      <c r="L2" t="s">
        <v>18</v>
      </c>
      <c r="M2" s="3"/>
      <c r="O2" s="6"/>
    </row>
    <row r="3" spans="1:15" x14ac:dyDescent="0.25">
      <c r="A3" t="s">
        <v>59</v>
      </c>
      <c r="B3" t="s">
        <v>15</v>
      </c>
      <c r="C3" s="7">
        <v>3719</v>
      </c>
      <c r="D3" t="s">
        <v>27</v>
      </c>
      <c r="E3" t="s">
        <v>17</v>
      </c>
      <c r="F3" t="s">
        <v>18</v>
      </c>
      <c r="G3" s="1" t="s">
        <v>19</v>
      </c>
      <c r="H3" s="2">
        <v>22061</v>
      </c>
      <c r="I3" s="1"/>
      <c r="J3" t="s">
        <v>24</v>
      </c>
      <c r="K3" t="s">
        <v>25</v>
      </c>
      <c r="L3" t="s">
        <v>18</v>
      </c>
      <c r="M3" s="3"/>
      <c r="O3" s="2"/>
    </row>
    <row r="4" spans="1:15" x14ac:dyDescent="0.25">
      <c r="A4" t="s">
        <v>60</v>
      </c>
      <c r="B4" t="s">
        <v>23</v>
      </c>
      <c r="C4" s="10">
        <v>4109</v>
      </c>
      <c r="D4" t="s">
        <v>30</v>
      </c>
      <c r="E4" t="s">
        <v>31</v>
      </c>
      <c r="F4" t="s">
        <v>18</v>
      </c>
      <c r="G4" s="1" t="s">
        <v>19</v>
      </c>
      <c r="H4" s="2">
        <v>23317</v>
      </c>
      <c r="I4" s="1" t="s">
        <v>19</v>
      </c>
      <c r="J4" t="s">
        <v>32</v>
      </c>
      <c r="L4" t="s">
        <v>33</v>
      </c>
      <c r="M4" s="3"/>
      <c r="N4" s="2"/>
    </row>
    <row r="5" spans="1:15" x14ac:dyDescent="0.25">
      <c r="A5" t="s">
        <v>64</v>
      </c>
      <c r="B5" t="s">
        <v>23</v>
      </c>
      <c r="C5" s="4">
        <v>6837</v>
      </c>
      <c r="D5" t="s">
        <v>44</v>
      </c>
      <c r="F5" t="s">
        <v>45</v>
      </c>
      <c r="G5" s="1" t="s">
        <v>19</v>
      </c>
      <c r="H5" s="2">
        <v>38810</v>
      </c>
      <c r="I5" s="1"/>
      <c r="J5" t="s">
        <v>20</v>
      </c>
      <c r="K5" t="s">
        <v>21</v>
      </c>
      <c r="L5" t="s">
        <v>18</v>
      </c>
      <c r="M5" s="3"/>
      <c r="N5" s="2"/>
    </row>
    <row r="6" spans="1:15" x14ac:dyDescent="0.25">
      <c r="A6" t="s">
        <v>66</v>
      </c>
      <c r="B6" t="s">
        <v>15</v>
      </c>
      <c r="C6" s="8">
        <v>7289</v>
      </c>
      <c r="D6" t="s">
        <v>52</v>
      </c>
      <c r="E6" t="s">
        <v>17</v>
      </c>
      <c r="F6" t="s">
        <v>18</v>
      </c>
      <c r="G6" s="1" t="s">
        <v>19</v>
      </c>
      <c r="H6" s="2">
        <v>41016</v>
      </c>
      <c r="I6" s="1"/>
      <c r="J6" t="s">
        <v>24</v>
      </c>
      <c r="K6" t="s">
        <v>25</v>
      </c>
      <c r="L6" t="s">
        <v>18</v>
      </c>
      <c r="M6" s="3"/>
      <c r="N6" s="2"/>
    </row>
    <row r="7" spans="1:15" x14ac:dyDescent="0.25">
      <c r="A7" t="s">
        <v>57</v>
      </c>
      <c r="B7" t="s">
        <v>15</v>
      </c>
      <c r="C7" s="8">
        <v>7308</v>
      </c>
      <c r="D7" t="s">
        <v>16</v>
      </c>
      <c r="E7" t="s">
        <v>17</v>
      </c>
      <c r="F7" t="s">
        <v>18</v>
      </c>
      <c r="H7" s="2">
        <v>14756</v>
      </c>
      <c r="I7" s="1"/>
      <c r="J7" t="s">
        <v>20</v>
      </c>
      <c r="K7" t="s">
        <v>21</v>
      </c>
      <c r="L7" t="s">
        <v>18</v>
      </c>
      <c r="M7" s="3"/>
      <c r="N7" s="2"/>
    </row>
    <row r="8" spans="1:15" x14ac:dyDescent="0.25">
      <c r="A8" t="s">
        <v>61</v>
      </c>
      <c r="B8" t="s">
        <v>15</v>
      </c>
      <c r="C8" s="4">
        <v>8167</v>
      </c>
      <c r="D8" t="s">
        <v>35</v>
      </c>
      <c r="E8" t="s">
        <v>36</v>
      </c>
      <c r="F8" t="s">
        <v>18</v>
      </c>
      <c r="G8" s="1" t="s">
        <v>19</v>
      </c>
      <c r="H8" s="2">
        <v>24413</v>
      </c>
      <c r="I8" s="1"/>
      <c r="J8" t="s">
        <v>20</v>
      </c>
      <c r="K8" t="s">
        <v>21</v>
      </c>
      <c r="L8" t="s">
        <v>18</v>
      </c>
      <c r="M8" s="3"/>
    </row>
    <row r="9" spans="1:15" x14ac:dyDescent="0.25">
      <c r="A9" t="s">
        <v>58</v>
      </c>
      <c r="B9" t="s">
        <v>23</v>
      </c>
      <c r="C9" s="4">
        <v>8371</v>
      </c>
      <c r="D9" t="s">
        <v>16</v>
      </c>
      <c r="E9" t="s">
        <v>17</v>
      </c>
      <c r="F9" t="s">
        <v>18</v>
      </c>
      <c r="H9" s="2">
        <v>15851</v>
      </c>
      <c r="I9" s="1" t="s">
        <v>19</v>
      </c>
      <c r="J9" t="s">
        <v>24</v>
      </c>
      <c r="K9" t="s">
        <v>25</v>
      </c>
      <c r="L9" t="s">
        <v>18</v>
      </c>
      <c r="M9" s="3"/>
    </row>
    <row r="10" spans="1:15" x14ac:dyDescent="0.25">
      <c r="A10" t="s">
        <v>68</v>
      </c>
      <c r="B10" t="s">
        <v>23</v>
      </c>
      <c r="C10" s="11">
        <v>1933</v>
      </c>
      <c r="D10" t="s">
        <v>37</v>
      </c>
      <c r="E10" t="s">
        <v>36</v>
      </c>
      <c r="F10" t="s">
        <v>18</v>
      </c>
      <c r="H10" s="2">
        <v>30622</v>
      </c>
      <c r="I10" s="1" t="s">
        <v>19</v>
      </c>
      <c r="J10" t="s">
        <v>24</v>
      </c>
      <c r="K10" t="s">
        <v>25</v>
      </c>
      <c r="L10" t="s">
        <v>18</v>
      </c>
      <c r="M10" s="3"/>
    </row>
    <row r="11" spans="1:15" x14ac:dyDescent="0.25">
      <c r="A11" t="s">
        <v>62</v>
      </c>
      <c r="B11" t="s">
        <v>23</v>
      </c>
      <c r="C11" s="5">
        <v>13346</v>
      </c>
      <c r="D11" t="s">
        <v>16</v>
      </c>
      <c r="E11" t="s">
        <v>17</v>
      </c>
      <c r="F11" t="s">
        <v>18</v>
      </c>
      <c r="G11" s="1" t="s">
        <v>19</v>
      </c>
      <c r="H11" s="2">
        <v>31505</v>
      </c>
      <c r="I11" s="1"/>
      <c r="J11" t="s">
        <v>24</v>
      </c>
      <c r="K11" t="s">
        <v>25</v>
      </c>
      <c r="L11" t="s">
        <v>18</v>
      </c>
      <c r="M11" s="3"/>
    </row>
    <row r="12" spans="1:15" x14ac:dyDescent="0.25">
      <c r="A12" t="s">
        <v>63</v>
      </c>
      <c r="B12" t="s">
        <v>48</v>
      </c>
      <c r="C12" s="5">
        <v>19953</v>
      </c>
      <c r="D12" t="s">
        <v>41</v>
      </c>
      <c r="F12" t="s">
        <v>42</v>
      </c>
      <c r="G12" s="1" t="s">
        <v>19</v>
      </c>
      <c r="H12" s="2">
        <v>32601</v>
      </c>
      <c r="I12" s="1" t="s">
        <v>19</v>
      </c>
      <c r="J12" t="s">
        <v>32</v>
      </c>
      <c r="L12" t="s">
        <v>33</v>
      </c>
      <c r="M12" s="3"/>
    </row>
    <row r="13" spans="1:15" x14ac:dyDescent="0.25">
      <c r="A13" t="s">
        <v>67</v>
      </c>
      <c r="B13" t="s">
        <v>23</v>
      </c>
      <c r="C13" s="4">
        <v>28094</v>
      </c>
      <c r="D13" t="s">
        <v>54</v>
      </c>
      <c r="F13" t="s">
        <v>55</v>
      </c>
      <c r="G13" s="1" t="s">
        <v>19</v>
      </c>
      <c r="H13" s="2">
        <v>42477</v>
      </c>
      <c r="I13" s="1" t="s">
        <v>19</v>
      </c>
      <c r="J13" t="s">
        <v>32</v>
      </c>
      <c r="L13" t="s">
        <v>33</v>
      </c>
      <c r="M13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E02B-2702-455F-A990-4DD918A6233E}">
  <dimension ref="A1:G24"/>
  <sheetViews>
    <sheetView showGridLines="0" zoomScale="150" zoomScaleNormal="150" workbookViewId="0">
      <selection activeCell="C2" sqref="C2"/>
    </sheetView>
  </sheetViews>
  <sheetFormatPr defaultRowHeight="15" x14ac:dyDescent="0.25"/>
  <cols>
    <col min="1" max="1" width="9.875" style="20" bestFit="1" customWidth="1"/>
    <col min="2" max="4" width="9.625" style="20" customWidth="1"/>
    <col min="5" max="5" width="5.5" style="20" customWidth="1"/>
    <col min="6" max="6" width="9.625" style="20" bestFit="1" customWidth="1"/>
    <col min="7" max="7" width="28.75" style="20" bestFit="1" customWidth="1"/>
    <col min="8" max="16384" width="9" style="20"/>
  </cols>
  <sheetData>
    <row r="1" spans="1:7" x14ac:dyDescent="0.25">
      <c r="A1" s="16"/>
      <c r="B1" s="17" t="s">
        <v>75</v>
      </c>
      <c r="C1" s="17" t="s">
        <v>76</v>
      </c>
      <c r="D1" s="17" t="s">
        <v>77</v>
      </c>
      <c r="E1" s="18"/>
      <c r="F1" s="19"/>
      <c r="G1" s="17" t="s">
        <v>78</v>
      </c>
    </row>
    <row r="2" spans="1:7" x14ac:dyDescent="0.25">
      <c r="A2" s="21" t="s">
        <v>79</v>
      </c>
      <c r="B2" s="34">
        <v>1500</v>
      </c>
      <c r="C2" s="34"/>
      <c r="D2" s="34"/>
      <c r="E2" s="22"/>
      <c r="F2" s="21" t="s">
        <v>79</v>
      </c>
      <c r="G2" s="35" t="s">
        <v>84</v>
      </c>
    </row>
    <row r="3" spans="1:7" x14ac:dyDescent="0.25">
      <c r="A3" s="21" t="s">
        <v>80</v>
      </c>
      <c r="B3" s="34">
        <v>1852</v>
      </c>
      <c r="C3" s="34">
        <v>11</v>
      </c>
      <c r="D3" s="34">
        <v>6</v>
      </c>
      <c r="E3" s="22"/>
      <c r="F3" s="21" t="s">
        <v>80</v>
      </c>
      <c r="G3" s="35" t="s">
        <v>81</v>
      </c>
    </row>
    <row r="4" spans="1:7" x14ac:dyDescent="0.25">
      <c r="G4" s="23"/>
    </row>
    <row r="5" spans="1:7" x14ac:dyDescent="0.25">
      <c r="A5" s="21" t="s">
        <v>82</v>
      </c>
      <c r="B5" s="31" t="str">
        <f>DATEDIF(DATE(B2+2000,C2,D2),DATE(B3+2000,C3,D3),"y")&amp;" Year(s),"&amp;" "&amp;IF(DATEDIF(DATE(B2+2000,C2,D2),DATE(B3+2000,C3,D3),"MD")&gt;=0,DATEDIF(DATE(B2+2000,C2,D2),DATE(B3+2000,C3,D3),"YM"),DATEDIF(DATE(B2+2000,C2,D2),DATE(B3+2000,C3,D3),"YM")-1)&amp;" Month(s),"&amp;" "&amp;IF(DATEDIF(DATE(B2+2000,C2,D2),DATE(B3+2000,C3,D3),"MD")&gt;=0,DATEDIF(DATE(B2+2000,C2,D2),DATE(B3+2000,C3,D3),"MD"),DATEDIF(DATE(B2+2000,C2,D2),DATE(B3+2000,C3,D3),"MD")+31)&amp;" Day(s)"</f>
        <v>352 Year(s), 11 Month(s), 7 Day(s)</v>
      </c>
      <c r="C5" s="32"/>
      <c r="D5" s="33"/>
      <c r="E5" s="23"/>
      <c r="F5" s="21" t="s">
        <v>82</v>
      </c>
      <c r="G5" s="24" t="str">
        <f>IF(DATEDIF(DATE(IF(ISNUMBER(G2),RIGHT(YEAR(G2),4),TRIM(RIGHT(SUBSTITUTE(G2,"/",REPT("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",99)),100,99))),IF(ISNUMBER(G3),DAY(G3),LEFT(G3,SEARCH("/",G3,1)-1))),"y")=0,"",DATEDIF(DATE(IF(ISNUMBER(G2),RIGHT(YEAR(G2),4),TRIM(RIGHT(SUBSTITUTE(G2,"/",REPT("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",99)),100,99))),IF(ISNUMBER(G3),DAY(G3),LEFT(G3,SEARCH("/",G3,1)-1))),"y")&amp;" Year(s),")&amp;" "&amp;IF(IF(DATEDIF(DATE(IF(ISNUMBER(G2),RIGHT(YEAR(G2),4),TRIM(RIGHT(SUBSTITUTE(G2,"/",REPT("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",99)),100,99))),IF(ISNUMBER(G3),DAY(G3),LEFT(G3,SEARCH("/",G3,1)-1))),"MD")&gt;=0,DATEDIF(DATE(IF(ISNUMBER(G2),RIGHT(YEAR(G2),4),TRIM(RIGHT(SUBSTITUTE(G2,"/",REPT("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",99)),100,99))),IF(ISNUMBER(G3),DAY(G3),LEFT(G3,SEARCH("/",G3,1)-1))),"YM"),DATEDIF(DATE(IF(ISNUMBER(G2),RIGHT(YEAR(G2),4),TRIM(RIGHT(SUBSTITUTE(G2,"/",REPT("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",99)),100,99))),IF(ISNUMBER(G3),DAY(G3),LEFT(G3,SEARCH("/",G3,1)-1))),"YM")-1)=0,"",IF(DATEDIF(DATE(IF(ISNUMBER(G2),RIGHT(YEAR(G2),4),TRIM(RIGHT(SUBSTITUTE(G2,"/",REPT("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",99)),100,99))),IF(ISNUMBER(G3),DAY(G3),LEFT(G3,SEARCH("/",G3,1)-1))),"MD")&gt;=0,DATEDIF(DATE(IF(ISNUMBER(G2),RIGHT(YEAR(G2),4),TRIM(RIGHT(SUBSTITUTE(G2,"/",REPT("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",99)),100,99))),IF(ISNUMBER(G3),DAY(G3),LEFT(G3,SEARCH("/",G3,1)-1))),"YM"),DATEDIF(DATE(IF(ISNUMBER(G2),RIGHT(YEAR(G2),4),TRIM(RIGHT(SUBSTITUTE(G2,"/",REPT("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",99)),100,99))),IF(ISNUMBER(G3),DAY(G3),LEFT(G3,SEARCH("/",G3,1)-1))),"YM")-1)&amp;" Month(s),")&amp;" "&amp;IF(IF(DATEDIF(DATE(IF(ISNUMBER(G2),RIGHT(YEAR(G2),4),TRIM(RIGHT(SUBSTITUTE(G2,"/",REPT("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",99)),100,99))),IF(ISNUMBER(G3),DAY(G3),LEFT(G3,SEARCH("/",G3,1)-1))),"MD")&gt;=0,DATEDIF(DATE(IF(ISNUMBER(G2),RIGHT(YEAR(G2),4),TRIM(RIGHT(SUBSTITUTE(G2,"/",REPT("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",99)),100,99))),IF(ISNUMBER(G3),DAY(G3),LEFT(G3,SEARCH("/",G3,1)-1))),"MD")+31)=0,"",IF(DATEDIF(DATE(IF(ISNUMBER(G2),RIGHT(YEAR(G2),4),TRIM(RIGHT(SUBSTITUTE(G2,"/",REPT("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",99)),100,99))),IF(ISNUMBER(G3),DAY(G3),LEFT(G3,SEARCH("/",G3,1)-1))),"MD")&gt;=0,DATEDIF(DATE(IF(ISNUMBER(G2),RIGHT(YEAR(G2),4),TRIM(RIGHT(SUBSTITUTE(G2,"/",REPT("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",99)),100,99))),IF(ISNUMBER(G3),DAY(G3),LEFT(G3,SEARCH("/",G3,1)-1))),"MD"),DATEDIF(DATE(IF(ISNUMBER(G2),RIGHT(YEAR(G2),4),TRIM(RIGHT(SUBSTITUTE(G2,"/",REPT(" ",99)),99)))+2000,IF(ISNUMBER(G2),MONTH(G2),TRIM(MID(SUBSTITUTE(G2,"/",REPT(" ",99)),100,99))),IF(ISNUMBER(G2),DAY(G2),LEFT(G2,SEARCH("/",G2,1)-1))),DATE(IF(ISNUMBER(G3),RIGHT(YEAR(G3),4),TRIM(RIGHT(SUBSTITUTE(G3,"/",REPT(" ",99)),99)))+2000,IF(ISNUMBER(G3),MONTH(G3),TRIM(MID(SUBSTITUTE(G3,"/",REPT(" ",99)),100,99))),IF(ISNUMBER(G3),DAY(G3),LEFT(G3,SEARCH("/",G3,1)-1))),"MD")+31)&amp;" Day(s)")</f>
        <v>800 Year(s), 11 Month(s), 30 Day(s)</v>
      </c>
    </row>
    <row r="6" spans="1:7" x14ac:dyDescent="0.25">
      <c r="A6" s="23"/>
      <c r="B6" s="28"/>
      <c r="C6" s="28"/>
      <c r="D6" s="28"/>
      <c r="E6" s="23"/>
      <c r="F6" s="23"/>
      <c r="G6" s="29"/>
    </row>
    <row r="7" spans="1:7" x14ac:dyDescent="0.25">
      <c r="A7" s="23"/>
      <c r="B7" s="28"/>
      <c r="C7" s="28"/>
      <c r="D7" s="28"/>
      <c r="E7" s="23"/>
      <c r="F7" s="23"/>
      <c r="G7" s="29"/>
    </row>
    <row r="8" spans="1:7" x14ac:dyDescent="0.25">
      <c r="A8" s="23"/>
      <c r="B8" s="28"/>
      <c r="C8" s="28"/>
      <c r="D8" s="28"/>
      <c r="E8" s="23"/>
      <c r="F8" s="23"/>
      <c r="G8" s="29"/>
    </row>
    <row r="9" spans="1:7" x14ac:dyDescent="0.25">
      <c r="A9" s="23"/>
      <c r="B9" s="28"/>
      <c r="C9" s="28"/>
      <c r="D9" s="28"/>
      <c r="E9" s="23"/>
      <c r="F9" s="23"/>
      <c r="G9" s="29"/>
    </row>
    <row r="10" spans="1:7" x14ac:dyDescent="0.25">
      <c r="A10" s="23"/>
      <c r="B10" s="28"/>
      <c r="C10" s="28"/>
      <c r="D10" s="28"/>
      <c r="E10" s="23"/>
      <c r="F10" s="23"/>
      <c r="G10" s="29"/>
    </row>
    <row r="11" spans="1:7" x14ac:dyDescent="0.25">
      <c r="A11" s="23"/>
      <c r="B11" s="28"/>
      <c r="C11" s="28"/>
      <c r="D11" s="28"/>
      <c r="E11" s="23"/>
      <c r="F11" s="23"/>
      <c r="G11" s="29"/>
    </row>
    <row r="12" spans="1:7" x14ac:dyDescent="0.25">
      <c r="A12" s="23"/>
      <c r="B12" s="28"/>
      <c r="C12" s="28"/>
      <c r="D12" s="28"/>
      <c r="E12" s="23"/>
      <c r="F12" s="23"/>
      <c r="G12" s="29"/>
    </row>
    <row r="13" spans="1:7" x14ac:dyDescent="0.25">
      <c r="A13" s="23"/>
      <c r="B13" s="28"/>
      <c r="C13" s="28"/>
      <c r="D13" s="28"/>
      <c r="E13" s="23"/>
      <c r="F13" s="23"/>
      <c r="G13" s="29"/>
    </row>
    <row r="14" spans="1:7" x14ac:dyDescent="0.25">
      <c r="A14" s="23"/>
      <c r="B14" s="28"/>
      <c r="C14" s="28"/>
      <c r="D14" s="28"/>
      <c r="E14" s="23"/>
      <c r="F14" s="23"/>
      <c r="G14" s="29"/>
    </row>
    <row r="15" spans="1:7" x14ac:dyDescent="0.25">
      <c r="A15" s="23"/>
      <c r="B15" s="28"/>
      <c r="C15" s="28"/>
      <c r="D15" s="28"/>
      <c r="E15" s="23"/>
      <c r="F15" s="23"/>
      <c r="G15" s="29"/>
    </row>
    <row r="16" spans="1:7" x14ac:dyDescent="0.25">
      <c r="A16" s="23"/>
      <c r="B16" s="28"/>
      <c r="C16" s="28"/>
      <c r="D16" s="28"/>
      <c r="E16" s="23"/>
      <c r="F16" s="23"/>
      <c r="G16" s="29"/>
    </row>
    <row r="17" spans="1:7" x14ac:dyDescent="0.25">
      <c r="A17" s="23"/>
      <c r="B17" s="28"/>
      <c r="C17" s="28"/>
      <c r="D17" s="28"/>
      <c r="E17" s="23"/>
      <c r="F17" s="23"/>
      <c r="G17" s="29"/>
    </row>
    <row r="18" spans="1:7" x14ac:dyDescent="0.25">
      <c r="A18" s="23"/>
      <c r="B18" s="28"/>
      <c r="C18" s="28"/>
      <c r="D18" s="28"/>
      <c r="E18" s="23"/>
      <c r="F18" s="23"/>
      <c r="G18" s="29"/>
    </row>
    <row r="19" spans="1:7" x14ac:dyDescent="0.25">
      <c r="A19" s="23"/>
      <c r="B19" s="28"/>
      <c r="C19" s="28"/>
      <c r="D19" s="28"/>
      <c r="E19" s="23"/>
      <c r="F19" s="23"/>
      <c r="G19" s="29"/>
    </row>
    <row r="20" spans="1:7" ht="15.75" thickBot="1" x14ac:dyDescent="0.3">
      <c r="A20" s="27"/>
      <c r="B20" s="27"/>
      <c r="C20" s="27"/>
      <c r="D20" s="27"/>
      <c r="E20" s="27"/>
      <c r="F20" s="27"/>
      <c r="G20" s="27"/>
    </row>
    <row r="21" spans="1:7" x14ac:dyDescent="0.25">
      <c r="A21" s="15"/>
      <c r="B21" s="15"/>
      <c r="C21" s="15"/>
      <c r="D21" s="15"/>
      <c r="E21" s="15"/>
      <c r="F21" s="15"/>
    </row>
    <row r="22" spans="1:7" x14ac:dyDescent="0.25">
      <c r="A22" s="15"/>
      <c r="B22" s="25" t="s">
        <v>83</v>
      </c>
      <c r="C22" s="15"/>
      <c r="D22" s="15"/>
      <c r="E22" s="15"/>
      <c r="F22" s="15"/>
    </row>
    <row r="23" spans="1:7" x14ac:dyDescent="0.25">
      <c r="A23" s="15"/>
      <c r="B23" s="26" t="s">
        <v>74</v>
      </c>
      <c r="C23" s="15"/>
      <c r="D23" s="15"/>
      <c r="E23" s="15"/>
      <c r="F23" s="15"/>
    </row>
    <row r="24" spans="1:7" x14ac:dyDescent="0.25">
      <c r="A24" s="15"/>
      <c r="B24" s="15"/>
      <c r="C24" s="15"/>
      <c r="D24" s="15"/>
      <c r="E24" s="15"/>
      <c r="F24" s="15"/>
    </row>
  </sheetData>
  <sheetProtection algorithmName="SHA-512" hashValue="6N8Lx3etQO4nrmxG1Lp0niB0+4duXUiQev0eq/tQFjKIhy8XaepHrDCRBCyzzqufoeEH1DBPHonBV4r9ElC3YA==" saltValue="hkL6/SaK0yQ1EV7Lx+0y8g==" spinCount="100000" sheet="1" objects="1" scenarios="1" selectLockedCells="1"/>
  <mergeCells count="1">
    <mergeCell ref="B5:D5"/>
  </mergeCells>
  <hyperlinks>
    <hyperlink ref="B23" r:id="rId1" xr:uid="{8CF50BF8-B901-46E6-8CDF-0B4316419A8E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</vt:lpstr>
      <vt:lpstr>Class Exercise</vt:lpstr>
      <vt:lpstr>Final Product</vt:lpstr>
      <vt:lpstr>Fresh Practice Page</vt:lpstr>
      <vt:lpstr>Pre 1900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Traiman</dc:creator>
  <cp:lastModifiedBy>Stewart Traiman</cp:lastModifiedBy>
  <dcterms:created xsi:type="dcterms:W3CDTF">2018-11-01T11:04:53Z</dcterms:created>
  <dcterms:modified xsi:type="dcterms:W3CDTF">2023-02-02T12:58:42Z</dcterms:modified>
</cp:coreProperties>
</file>